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0.2017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<sst xmlns="http://schemas.openxmlformats.org/spreadsheetml/2006/main" count="100" uniqueCount="67">
  <si>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</si>
  <si>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</si>
  <si>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</si>
  <si>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</si>
  <si>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</si>
  <si>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</si>
  <si>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</si>
  <si>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</si>
  <si>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</si>
  <si>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</si>
  <si>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</si>
  <si>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</si>
  <si>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</si>
  <si>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</si>
  <si>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</si>
  <si>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</si>
  <si>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</si>
  <si>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</si>
  <si>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</si>
  <si>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</si>
  <si>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</si>
  <si>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</si>
  <si>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</si>
  <si>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</si>
  <si>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</si>
  <si>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</si>
  <si>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</si>
  <si>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</si>
  <si>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</si>
  <si>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</si>
  <si>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</si>
  <si>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</si>
  <si>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</si>
  <si>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</si>
  <si>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</si>
  <si>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</si>
  <si>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</si>
  <si>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</si>
  <si>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</si>
  <si>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</si>
  <si>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</si>
  <si>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</si>
  <si>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</si>
  <si>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</si>
  <si>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</si>
  <si>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</si>
  <si>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</si>
  <si>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</si>
  <si>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</si>
  <si>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</si>
  <si>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</si>
  <si>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</si>
  <si>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</si>
  <si>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</si>
  <si>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</si>
  <si>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</si>
  <si>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</si>
  <si>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</si>
  <si>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</si>
  <si>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</si>
  <si>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</si>
  <si>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</si>
  <si>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</si>
  <si>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по состоянию на  01.10.2017г.</t>
  </si>
  <si>
    <t>по состоянию на 01.10.2017г. -40842,22449</t>
  </si>
  <si>
    <t xml:space="preserve">Объем муниципального долга по состоянию на 01.10.2017 г. </t>
  </si>
  <si>
    <t>установленный на текущий  финансовый год 1973,741тыс.руб.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</si>
</sst>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A1">
      <selection activeCell="O28" sqref="O2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9.75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4.75390625" style="0" customWidth="1"/>
    <col min="17" max="17" width="12.75390625" style="0" customWidth="1"/>
    <col min="18" max="18" width="10.625" style="0" customWidth="1"/>
    <col min="19" max="19" width="5.50390625" style="0" customWidth="1"/>
    <col min="20" max="20" width="4.50390625" style="0" customWidth="1"/>
    <col min="21" max="21" width="11.00390625" style="0" customWidth="1"/>
    <col min="22" max="22" width="12.125" style="0" customWidth="1"/>
    <col min="23" max="23" width="13.50390625" style="0" customWidth="1"/>
    <col min="24" max="24" width="9.625" style="0" customWidth="1"/>
    <col min="25" max="25" width="10.25390625" style="0" customWidth="1"/>
    <col min="26" max="26" width="12.50390625" style="0" customWidth="1"/>
    <col min="27" max="27" width="10.875" style="0" customWidth="1"/>
    <col min="28" max="28" width="11.625" style="0" customWidth="1"/>
    <col min="29" max="29" width="10.875" style="0" customWidth="1"/>
    <col min="30" max="30" width="4.50390625" style="0" customWidth="1"/>
    <col min="31" max="31" width="13.50390625" style="0" customWidth="1"/>
    <col min="32" max="32" width="13.125" style="0" customWidth="1"/>
  </cols>
  <sheetData>
    <row r="2" spans="1:13" ht="17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5">
      <c r="A3" s="1"/>
    </row>
    <row r="4" spans="1:11" ht="15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A5" s="2"/>
    </row>
    <row r="6" spans="1:6" ht="25.5" customHeight="1">
      <c r="A6" s="40" t="s">
        <v>1</v>
      </c>
      <c r="B6" s="40"/>
      <c r="C6" s="40"/>
      <c r="D6" s="40"/>
      <c r="E6" s="40"/>
      <c r="F6" s="40"/>
    </row>
    <row r="7" spans="1:6" ht="15">
      <c r="A7" s="41" t="s">
        <v>2</v>
      </c>
      <c r="B7" s="41"/>
      <c r="C7" s="41"/>
      <c r="D7" s="41"/>
      <c r="E7" s="41"/>
      <c r="F7" s="41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64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66</v>
      </c>
      <c r="B12" s="5"/>
      <c r="C12" s="5"/>
      <c r="D12" s="5"/>
      <c r="E12" s="5"/>
      <c r="F12" s="5"/>
    </row>
    <row r="13" spans="1:6" ht="15">
      <c r="A13" s="5" t="s">
        <v>65</v>
      </c>
      <c r="B13" s="5"/>
      <c r="C13" s="5"/>
      <c r="D13" s="5">
        <f>30683.8</f>
        <v>30683.8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42" t="s">
        <v>5</v>
      </c>
      <c r="B15" s="42" t="s">
        <v>6</v>
      </c>
      <c r="C15" s="42" t="s">
        <v>7</v>
      </c>
      <c r="D15" s="42" t="s">
        <v>8</v>
      </c>
      <c r="E15" s="42" t="s">
        <v>9</v>
      </c>
      <c r="F15" s="42" t="s">
        <v>10</v>
      </c>
      <c r="G15" s="42" t="s">
        <v>11</v>
      </c>
      <c r="H15" s="42" t="s">
        <v>12</v>
      </c>
      <c r="I15" s="42" t="s">
        <v>13</v>
      </c>
      <c r="J15" s="42"/>
      <c r="K15" s="42" t="s">
        <v>14</v>
      </c>
      <c r="L15" s="42" t="s">
        <v>31</v>
      </c>
      <c r="M15" s="42" t="s">
        <v>32</v>
      </c>
      <c r="N15" s="42" t="s">
        <v>33</v>
      </c>
      <c r="O15" s="42"/>
      <c r="P15" s="42"/>
      <c r="Q15" s="42"/>
      <c r="R15" s="42"/>
      <c r="S15" s="42"/>
      <c r="T15" s="42" t="s">
        <v>42</v>
      </c>
      <c r="U15" s="42"/>
      <c r="V15" s="42"/>
      <c r="W15" s="43" t="s">
        <v>38</v>
      </c>
      <c r="X15" s="43"/>
      <c r="Y15" s="43"/>
      <c r="Z15" s="43"/>
      <c r="AA15" s="43"/>
      <c r="AB15" s="44" t="s">
        <v>41</v>
      </c>
      <c r="AC15" s="44"/>
      <c r="AD15" s="44"/>
      <c r="AE15" s="44"/>
      <c r="AF15" s="44"/>
    </row>
    <row r="16" spans="1:32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 t="s">
        <v>34</v>
      </c>
      <c r="O16" s="43"/>
      <c r="P16" s="43"/>
      <c r="Q16" s="43" t="s">
        <v>40</v>
      </c>
      <c r="R16" s="43"/>
      <c r="S16" s="43"/>
      <c r="T16" s="43" t="s">
        <v>34</v>
      </c>
      <c r="U16" s="43"/>
      <c r="V16" s="43"/>
      <c r="W16" s="43" t="s">
        <v>34</v>
      </c>
      <c r="X16" s="43"/>
      <c r="Y16" s="43"/>
      <c r="Z16" s="43" t="s">
        <v>40</v>
      </c>
      <c r="AA16" s="43"/>
      <c r="AB16" s="43" t="s">
        <v>34</v>
      </c>
      <c r="AC16" s="43"/>
      <c r="AD16" s="43"/>
      <c r="AE16" s="43" t="s">
        <v>40</v>
      </c>
      <c r="AF16" s="43"/>
    </row>
    <row r="17" spans="1:32" ht="28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 t="s">
        <v>35</v>
      </c>
      <c r="O17" s="42" t="s">
        <v>36</v>
      </c>
      <c r="P17" s="42" t="s">
        <v>39</v>
      </c>
      <c r="Q17" s="42" t="s">
        <v>35</v>
      </c>
      <c r="R17" s="42" t="s">
        <v>36</v>
      </c>
      <c r="S17" s="42" t="s">
        <v>39</v>
      </c>
      <c r="T17" s="42" t="s">
        <v>35</v>
      </c>
      <c r="U17" s="42" t="s">
        <v>36</v>
      </c>
      <c r="V17" s="42" t="s">
        <v>39</v>
      </c>
      <c r="W17" s="42" t="s">
        <v>35</v>
      </c>
      <c r="X17" s="42" t="s">
        <v>36</v>
      </c>
      <c r="Y17" s="42" t="s">
        <v>39</v>
      </c>
      <c r="Z17" s="42" t="s">
        <v>35</v>
      </c>
      <c r="AA17" s="42" t="s">
        <v>36</v>
      </c>
      <c r="AB17" s="42" t="s">
        <v>35</v>
      </c>
      <c r="AC17" s="42" t="s">
        <v>36</v>
      </c>
      <c r="AD17" s="42" t="s">
        <v>39</v>
      </c>
      <c r="AE17" s="42" t="s">
        <v>35</v>
      </c>
      <c r="AF17" s="42" t="s">
        <v>36</v>
      </c>
    </row>
    <row r="18" spans="1:32" ht="49.5" customHeight="1">
      <c r="A18" s="42"/>
      <c r="B18" s="42"/>
      <c r="C18" s="42"/>
      <c r="D18" s="42"/>
      <c r="E18" s="42"/>
      <c r="F18" s="42"/>
      <c r="G18" s="42"/>
      <c r="H18" s="42"/>
      <c r="I18" s="16" t="s">
        <v>15</v>
      </c>
      <c r="J18" s="16" t="s">
        <v>16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ht="12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</row>
    <row r="20" spans="1:32" s="3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8">
        <v>0</v>
      </c>
      <c r="V20" s="8">
        <v>0</v>
      </c>
      <c r="W20" s="6">
        <v>0</v>
      </c>
      <c r="X20" s="6">
        <v>0</v>
      </c>
      <c r="Y20" s="6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s="3" customFormat="1" ht="13.5">
      <c r="A21" s="17" t="s">
        <v>18</v>
      </c>
      <c r="B21" s="7"/>
      <c r="C21" s="7"/>
      <c r="D21" s="10"/>
      <c r="E21" s="10"/>
      <c r="F21" s="10"/>
      <c r="G21" s="10"/>
      <c r="H21" s="7"/>
      <c r="I21" s="7"/>
      <c r="J21" s="7"/>
      <c r="K21" s="7"/>
      <c r="L21" s="11">
        <v>0</v>
      </c>
      <c r="M21" s="12">
        <v>0</v>
      </c>
      <c r="N21" s="11">
        <v>0</v>
      </c>
      <c r="O21" s="11">
        <v>0</v>
      </c>
      <c r="P21" s="11"/>
      <c r="Q21" s="11"/>
      <c r="R21" s="11"/>
      <c r="S21" s="11"/>
      <c r="T21" s="8">
        <v>0</v>
      </c>
      <c r="U21" s="8">
        <v>0</v>
      </c>
      <c r="V21" s="8">
        <v>0</v>
      </c>
      <c r="W21" s="11">
        <v>0</v>
      </c>
      <c r="X21" s="11">
        <v>0</v>
      </c>
      <c r="Y21" s="11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65.25" customHeight="1">
      <c r="A22" s="18" t="s">
        <v>19</v>
      </c>
      <c r="B22" s="7"/>
      <c r="C22" s="7"/>
      <c r="D22" s="10"/>
      <c r="E22" s="10"/>
      <c r="F22" s="10"/>
      <c r="G22" s="10"/>
      <c r="H22" s="7"/>
      <c r="I22" s="7"/>
      <c r="J22" s="7"/>
      <c r="K22" s="11"/>
      <c r="L22" s="11"/>
      <c r="M22" s="13"/>
      <c r="N22" s="6"/>
      <c r="O22" s="6"/>
      <c r="P22" s="6"/>
      <c r="Q22" s="6"/>
      <c r="R22" s="6"/>
      <c r="S22" s="6"/>
      <c r="T22" s="13"/>
      <c r="U22" s="13"/>
      <c r="V22" s="8"/>
      <c r="W22" s="6"/>
      <c r="X22" s="6"/>
      <c r="Y22" s="6"/>
      <c r="Z22" s="13"/>
      <c r="AA22" s="13"/>
      <c r="AB22" s="13"/>
      <c r="AC22" s="13"/>
      <c r="AD22" s="13"/>
      <c r="AE22" s="13"/>
      <c r="AF22" s="13"/>
    </row>
    <row r="23" spans="1:32" s="3" customFormat="1" ht="69.75" customHeight="1">
      <c r="A23" s="18">
        <v>1</v>
      </c>
      <c r="B23" s="34">
        <v>41583</v>
      </c>
      <c r="C23" s="18" t="s">
        <v>20</v>
      </c>
      <c r="D23" s="14" t="s">
        <v>21</v>
      </c>
      <c r="E23" s="14" t="s">
        <v>22</v>
      </c>
      <c r="F23" s="14" t="s">
        <v>23</v>
      </c>
      <c r="G23" s="14" t="s">
        <v>24</v>
      </c>
      <c r="H23" s="34">
        <v>41583</v>
      </c>
      <c r="I23" s="34">
        <v>42678</v>
      </c>
      <c r="J23" s="34">
        <v>43006</v>
      </c>
      <c r="K23" s="27">
        <v>13861000</v>
      </c>
      <c r="L23" s="35" t="s">
        <v>43</v>
      </c>
      <c r="M23" s="15" t="s">
        <v>37</v>
      </c>
      <c r="N23" s="24">
        <v>3790900</v>
      </c>
      <c r="O23" s="26">
        <v>68930.16</v>
      </c>
      <c r="P23" s="30">
        <v>0</v>
      </c>
      <c r="Q23" s="24">
        <v>3790900</v>
      </c>
      <c r="R23" s="26">
        <v>68930.16</v>
      </c>
      <c r="S23" s="30">
        <v>0</v>
      </c>
      <c r="T23" s="30">
        <v>0</v>
      </c>
      <c r="U23" s="30">
        <v>185918.81</v>
      </c>
      <c r="V23" s="30">
        <v>282232.29</v>
      </c>
      <c r="W23" s="36">
        <v>3790900</v>
      </c>
      <c r="X23" s="30">
        <v>0</v>
      </c>
      <c r="Y23" s="30">
        <v>0</v>
      </c>
      <c r="Z23" s="36">
        <v>3790900</v>
      </c>
      <c r="AA23" s="30">
        <v>0</v>
      </c>
      <c r="AB23" s="28">
        <f>Q23+T23-W23</f>
        <v>0</v>
      </c>
      <c r="AC23" s="26">
        <f>O23+U23-X23</f>
        <v>254848.97</v>
      </c>
      <c r="AD23" s="31">
        <v>0</v>
      </c>
      <c r="AE23" s="28">
        <f>Q23+T23-Z23</f>
        <v>0</v>
      </c>
      <c r="AF23" s="26">
        <v>254848.97</v>
      </c>
    </row>
    <row r="24" spans="1:32" s="3" customFormat="1" ht="93" customHeight="1">
      <c r="A24" s="18">
        <v>2</v>
      </c>
      <c r="B24" s="34">
        <v>41863</v>
      </c>
      <c r="C24" s="18" t="s">
        <v>45</v>
      </c>
      <c r="D24" s="14" t="s">
        <v>46</v>
      </c>
      <c r="E24" s="14" t="s">
        <v>47</v>
      </c>
      <c r="F24" s="14" t="s">
        <v>23</v>
      </c>
      <c r="G24" s="14" t="s">
        <v>24</v>
      </c>
      <c r="H24" s="34">
        <v>41863</v>
      </c>
      <c r="I24" s="34">
        <v>42958</v>
      </c>
      <c r="J24" s="18"/>
      <c r="K24" s="27">
        <v>9023000</v>
      </c>
      <c r="L24" s="35" t="s">
        <v>43</v>
      </c>
      <c r="M24" s="15" t="s">
        <v>48</v>
      </c>
      <c r="N24" s="24">
        <v>4761800</v>
      </c>
      <c r="O24" s="26">
        <v>258282.82</v>
      </c>
      <c r="P24" s="30">
        <v>0</v>
      </c>
      <c r="Q24" s="24">
        <v>3008000</v>
      </c>
      <c r="R24" s="26">
        <v>258282.82</v>
      </c>
      <c r="S24" s="30">
        <v>0</v>
      </c>
      <c r="T24" s="30">
        <v>0</v>
      </c>
      <c r="U24" s="30">
        <v>58932.48</v>
      </c>
      <c r="V24" s="30">
        <v>0</v>
      </c>
      <c r="W24" s="36">
        <v>3008000</v>
      </c>
      <c r="X24" s="30">
        <v>0</v>
      </c>
      <c r="Y24" s="30">
        <v>0</v>
      </c>
      <c r="Z24" s="36">
        <v>3008000</v>
      </c>
      <c r="AA24" s="30">
        <v>0</v>
      </c>
      <c r="AB24" s="28">
        <f>N24-W24</f>
        <v>1753800</v>
      </c>
      <c r="AC24" s="26">
        <f>O24+U24-X24</f>
        <v>317215.3</v>
      </c>
      <c r="AD24" s="31">
        <v>0</v>
      </c>
      <c r="AE24" s="28">
        <f>AB24</f>
        <v>1753800</v>
      </c>
      <c r="AF24" s="26">
        <v>317215.3</v>
      </c>
    </row>
    <row r="25" spans="1:32" s="3" customFormat="1" ht="93" customHeight="1">
      <c r="A25" s="18">
        <v>3</v>
      </c>
      <c r="B25" s="34">
        <v>41886</v>
      </c>
      <c r="C25" s="18" t="s">
        <v>49</v>
      </c>
      <c r="D25" s="14" t="s">
        <v>50</v>
      </c>
      <c r="E25" s="14" t="s">
        <v>51</v>
      </c>
      <c r="F25" s="14" t="s">
        <v>23</v>
      </c>
      <c r="G25" s="14" t="s">
        <v>24</v>
      </c>
      <c r="H25" s="34">
        <v>41886</v>
      </c>
      <c r="I25" s="34">
        <v>42979</v>
      </c>
      <c r="J25" s="18"/>
      <c r="K25" s="27">
        <v>4196000</v>
      </c>
      <c r="L25" s="35" t="s">
        <v>43</v>
      </c>
      <c r="M25" s="15" t="s">
        <v>48</v>
      </c>
      <c r="N25" s="24">
        <v>936000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34414.03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8">
        <f>N25-W26</f>
        <v>936000</v>
      </c>
      <c r="AC25" s="26">
        <f>O25+U25-X25</f>
        <v>34414.03</v>
      </c>
      <c r="AD25" s="31">
        <v>0</v>
      </c>
      <c r="AE25" s="28">
        <v>936000</v>
      </c>
      <c r="AF25" s="31">
        <v>34414.03</v>
      </c>
    </row>
    <row r="26" spans="1:32" s="3" customFormat="1" ht="93" customHeight="1">
      <c r="A26" s="18">
        <v>4</v>
      </c>
      <c r="B26" s="34">
        <v>42305</v>
      </c>
      <c r="C26" s="18" t="s">
        <v>53</v>
      </c>
      <c r="D26" s="14" t="s">
        <v>54</v>
      </c>
      <c r="E26" s="14" t="s">
        <v>55</v>
      </c>
      <c r="F26" s="14" t="s">
        <v>23</v>
      </c>
      <c r="G26" s="14" t="s">
        <v>24</v>
      </c>
      <c r="H26" s="34">
        <v>42305</v>
      </c>
      <c r="I26" s="34">
        <v>43399</v>
      </c>
      <c r="J26" s="18"/>
      <c r="K26" s="27">
        <v>4163000</v>
      </c>
      <c r="L26" s="35" t="s">
        <v>56</v>
      </c>
      <c r="M26" s="15" t="s">
        <v>48</v>
      </c>
      <c r="N26" s="24">
        <v>4163000</v>
      </c>
      <c r="O26" s="26">
        <v>85132.82</v>
      </c>
      <c r="P26" s="30">
        <v>0</v>
      </c>
      <c r="Q26" s="24">
        <v>1388000</v>
      </c>
      <c r="R26" s="26">
        <v>85132.82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28">
        <f>N26-W26</f>
        <v>4163000</v>
      </c>
      <c r="AC26" s="26">
        <f>O26+U26-X26</f>
        <v>85132.82</v>
      </c>
      <c r="AD26" s="31">
        <v>0</v>
      </c>
      <c r="AE26" s="28">
        <f>Q26+T26-Z26</f>
        <v>1388000</v>
      </c>
      <c r="AF26" s="26">
        <v>85132.82</v>
      </c>
    </row>
    <row r="27" spans="1:32" s="3" customFormat="1" ht="93" customHeight="1">
      <c r="A27" s="18">
        <v>5</v>
      </c>
      <c r="B27" s="34">
        <v>42577</v>
      </c>
      <c r="C27" s="18" t="s">
        <v>60</v>
      </c>
      <c r="D27" s="14" t="s">
        <v>61</v>
      </c>
      <c r="E27" s="14" t="s">
        <v>62</v>
      </c>
      <c r="F27" s="14" t="s">
        <v>23</v>
      </c>
      <c r="G27" s="14" t="s">
        <v>24</v>
      </c>
      <c r="H27" s="34">
        <v>42577</v>
      </c>
      <c r="I27" s="34">
        <v>43671</v>
      </c>
      <c r="J27" s="18"/>
      <c r="K27" s="27">
        <v>23981000</v>
      </c>
      <c r="L27" s="35"/>
      <c r="M27" s="15"/>
      <c r="N27" s="24">
        <v>23981000</v>
      </c>
      <c r="O27" s="26">
        <v>10414.7</v>
      </c>
      <c r="P27" s="30"/>
      <c r="Q27" s="24">
        <v>150000</v>
      </c>
      <c r="R27" s="26">
        <v>10414.7</v>
      </c>
      <c r="S27" s="30">
        <v>0</v>
      </c>
      <c r="T27" s="30">
        <v>0</v>
      </c>
      <c r="U27" s="30">
        <v>61.64</v>
      </c>
      <c r="V27" s="36">
        <v>6705</v>
      </c>
      <c r="W27" s="37">
        <v>150000</v>
      </c>
      <c r="X27" s="24">
        <v>10476.34</v>
      </c>
      <c r="Y27" s="24">
        <v>6705</v>
      </c>
      <c r="Z27" s="28">
        <v>150000</v>
      </c>
      <c r="AA27" s="26">
        <v>10476.34</v>
      </c>
      <c r="AB27" s="28">
        <f>N27-W27</f>
        <v>23831000</v>
      </c>
      <c r="AC27" s="26">
        <f>O27+U27-X27</f>
        <v>0</v>
      </c>
      <c r="AD27" s="31">
        <v>0</v>
      </c>
      <c r="AE27" s="28">
        <f>Q27+T27-Z27</f>
        <v>0</v>
      </c>
      <c r="AF27" s="26">
        <v>0</v>
      </c>
    </row>
    <row r="28" spans="1:32" s="3" customFormat="1" ht="18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22">
        <f>K23+K24+K25+K26+K27</f>
        <v>55224000</v>
      </c>
      <c r="L28" s="20">
        <v>0</v>
      </c>
      <c r="M28" s="20"/>
      <c r="N28" s="22">
        <f>N23+N24+N25+N26+N27</f>
        <v>37632700</v>
      </c>
      <c r="O28" s="23">
        <f>O23+O24+O25+O26+O27</f>
        <v>422760.5</v>
      </c>
      <c r="P28" s="21">
        <f>P23</f>
        <v>0</v>
      </c>
      <c r="Q28" s="22">
        <f>Q23+Q24+Q25+Q26+Q27</f>
        <v>8336900</v>
      </c>
      <c r="R28" s="23">
        <f>R23+R24+R25+R26+R27</f>
        <v>422760.5</v>
      </c>
      <c r="S28" s="21">
        <f>S23</f>
        <v>0</v>
      </c>
      <c r="T28" s="22">
        <f>T23+T24+T25</f>
        <v>0</v>
      </c>
      <c r="U28" s="23">
        <f>U23+U24+U25+U26+U27</f>
        <v>279326.96</v>
      </c>
      <c r="V28" s="23">
        <f aca="true" t="shared" si="0" ref="V28:AF28">V23+V24+V25+V26+V27</f>
        <v>288937.29</v>
      </c>
      <c r="W28" s="23">
        <f t="shared" si="0"/>
        <v>6948900</v>
      </c>
      <c r="X28" s="23">
        <f t="shared" si="0"/>
        <v>10476.34</v>
      </c>
      <c r="Y28" s="23">
        <f t="shared" si="0"/>
        <v>6705</v>
      </c>
      <c r="Z28" s="23">
        <f t="shared" si="0"/>
        <v>6948900</v>
      </c>
      <c r="AA28" s="23">
        <f t="shared" si="0"/>
        <v>10476.34</v>
      </c>
      <c r="AB28" s="23">
        <f t="shared" si="0"/>
        <v>30683800</v>
      </c>
      <c r="AC28" s="23">
        <f t="shared" si="0"/>
        <v>691611.1200000001</v>
      </c>
      <c r="AD28" s="23">
        <f t="shared" si="0"/>
        <v>0</v>
      </c>
      <c r="AE28" s="23">
        <f t="shared" si="0"/>
        <v>4077800</v>
      </c>
      <c r="AF28" s="23">
        <f t="shared" si="0"/>
        <v>691611.1200000001</v>
      </c>
    </row>
    <row r="29" spans="1:32" s="3" customFormat="1" ht="48.75" customHeight="1">
      <c r="A29" s="18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1"/>
      <c r="AA29" s="31"/>
      <c r="AB29" s="28"/>
      <c r="AC29" s="31"/>
      <c r="AD29" s="31"/>
      <c r="AE29" s="28"/>
      <c r="AF29" s="26"/>
    </row>
    <row r="30" spans="1:32" s="3" customFormat="1" ht="13.5">
      <c r="A30" s="19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25">
        <v>0</v>
      </c>
      <c r="L30" s="25">
        <v>0</v>
      </c>
      <c r="M30" s="25">
        <v>0</v>
      </c>
      <c r="N30" s="30">
        <v>0</v>
      </c>
      <c r="O30" s="30">
        <v>0</v>
      </c>
      <c r="P30" s="30"/>
      <c r="Q30" s="30"/>
      <c r="R30" s="30"/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1">
        <v>0</v>
      </c>
      <c r="AA30" s="31">
        <v>0</v>
      </c>
      <c r="AB30" s="28">
        <v>0</v>
      </c>
      <c r="AC30" s="31">
        <v>0</v>
      </c>
      <c r="AD30" s="31">
        <v>0</v>
      </c>
      <c r="AE30" s="28">
        <v>0</v>
      </c>
      <c r="AF30" s="26">
        <v>0</v>
      </c>
    </row>
    <row r="31" spans="1:32" s="3" customFormat="1" ht="38.25" customHeight="1">
      <c r="A31" s="18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28"/>
      <c r="AC31" s="31"/>
      <c r="AD31" s="31"/>
      <c r="AE31" s="28"/>
      <c r="AF31" s="26"/>
    </row>
    <row r="32" spans="1:32" s="3" customFormat="1" ht="13.5">
      <c r="A32" s="18"/>
      <c r="B32" s="18"/>
      <c r="C32" s="14"/>
      <c r="D32" s="14"/>
      <c r="E32" s="14"/>
      <c r="F32" s="14"/>
      <c r="G32" s="14"/>
      <c r="H32" s="14"/>
      <c r="I32" s="14"/>
      <c r="J32" s="14"/>
      <c r="K32" s="15"/>
      <c r="L32" s="25">
        <v>0</v>
      </c>
      <c r="M32" s="25">
        <v>0</v>
      </c>
      <c r="N32" s="30">
        <v>0</v>
      </c>
      <c r="O32" s="30">
        <v>0</v>
      </c>
      <c r="P32" s="30"/>
      <c r="Q32" s="30"/>
      <c r="R32" s="30"/>
      <c r="S32" s="30"/>
      <c r="T32" s="25">
        <v>0</v>
      </c>
      <c r="U32" s="25">
        <v>0</v>
      </c>
      <c r="V32" s="25">
        <v>0</v>
      </c>
      <c r="W32" s="30">
        <v>0</v>
      </c>
      <c r="X32" s="30">
        <v>0</v>
      </c>
      <c r="Y32" s="30">
        <v>0</v>
      </c>
      <c r="Z32" s="31">
        <v>0</v>
      </c>
      <c r="AA32" s="31">
        <v>0</v>
      </c>
      <c r="AB32" s="28">
        <v>0</v>
      </c>
      <c r="AC32" s="31">
        <v>0</v>
      </c>
      <c r="AD32" s="31">
        <v>0</v>
      </c>
      <c r="AE32" s="28">
        <v>0</v>
      </c>
      <c r="AF32" s="26">
        <v>0</v>
      </c>
    </row>
    <row r="33" spans="1:32" s="3" customFormat="1" ht="13.5">
      <c r="A33" s="19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5">
        <v>0</v>
      </c>
      <c r="L33" s="25">
        <v>0</v>
      </c>
      <c r="M33" s="25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2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9">
        <v>0</v>
      </c>
      <c r="AC33" s="25">
        <v>0</v>
      </c>
      <c r="AD33" s="25">
        <v>0</v>
      </c>
      <c r="AE33" s="29">
        <v>0</v>
      </c>
      <c r="AF33" s="25">
        <v>0</v>
      </c>
    </row>
    <row r="34" spans="1:32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31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1"/>
      <c r="AA34" s="31"/>
      <c r="AB34" s="28"/>
      <c r="AC34" s="31"/>
      <c r="AD34" s="31"/>
      <c r="AE34" s="28"/>
      <c r="AF34" s="26"/>
    </row>
    <row r="35" spans="1:32" s="3" customFormat="1" ht="13.5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22">
        <f aca="true" t="shared" si="1" ref="K35:AF35">K28</f>
        <v>55224000</v>
      </c>
      <c r="L35" s="22">
        <f t="shared" si="1"/>
        <v>0</v>
      </c>
      <c r="M35" s="22">
        <f t="shared" si="1"/>
        <v>0</v>
      </c>
      <c r="N35" s="22">
        <f t="shared" si="1"/>
        <v>37632700</v>
      </c>
      <c r="O35" s="23">
        <f t="shared" si="1"/>
        <v>422760.5</v>
      </c>
      <c r="P35" s="22">
        <f t="shared" si="1"/>
        <v>0</v>
      </c>
      <c r="Q35" s="22">
        <f t="shared" si="1"/>
        <v>8336900</v>
      </c>
      <c r="R35" s="23">
        <f t="shared" si="1"/>
        <v>422760.5</v>
      </c>
      <c r="S35" s="22">
        <f t="shared" si="1"/>
        <v>0</v>
      </c>
      <c r="T35" s="22">
        <f>T28</f>
        <v>0</v>
      </c>
      <c r="U35" s="23">
        <f t="shared" si="1"/>
        <v>279326.96</v>
      </c>
      <c r="V35" s="23">
        <f t="shared" si="1"/>
        <v>288937.29</v>
      </c>
      <c r="W35" s="22">
        <f t="shared" si="1"/>
        <v>6948900</v>
      </c>
      <c r="X35" s="23">
        <f t="shared" si="1"/>
        <v>10476.34</v>
      </c>
      <c r="Y35" s="22">
        <f t="shared" si="1"/>
        <v>6705</v>
      </c>
      <c r="Z35" s="22">
        <f t="shared" si="1"/>
        <v>6948900</v>
      </c>
      <c r="AA35" s="22">
        <f t="shared" si="1"/>
        <v>10476.34</v>
      </c>
      <c r="AB35" s="23">
        <f t="shared" si="1"/>
        <v>30683800</v>
      </c>
      <c r="AC35" s="23">
        <f t="shared" si="1"/>
        <v>691611.1200000001</v>
      </c>
      <c r="AD35" s="22">
        <f t="shared" si="1"/>
        <v>0</v>
      </c>
      <c r="AE35" s="22">
        <f t="shared" si="1"/>
        <v>4077800</v>
      </c>
      <c r="AF35" s="23">
        <f t="shared" si="1"/>
        <v>691611.1200000001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2017-11-08T08:49:00Z</cp:lastPrinted>
  <dcterms:created xsi:type="dcterms:W3CDTF">2013-11-19T07:31:33Z</dcterms:created>
  <dcterms:modified xsi:type="dcterms:W3CDTF">2017-11-08T08:52:52Z</dcterms:modified>
  <cp:category/>
  <cp:version/>
  <cp:contentType/>
  <cp:contentStatus/>
</cp:coreProperties>
</file>